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2 Presupuestal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4000" windowHeight="823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E18" i="1" l="1"/>
  <c r="E24" i="1"/>
  <c r="G26" i="1"/>
  <c r="H18" i="1"/>
  <c r="H24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<sst xmlns="http://schemas.openxmlformats.org/spreadsheetml/2006/main" count="41" uniqueCount="37">
  <si>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</si>
  <si>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</si>
  <si>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</si>
  <si>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</si>
  <si>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</si>
  <si>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</si>
  <si>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</si>
  <si>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</si>
  <si>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</si>
  <si>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</si>
  <si>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</si>
  <si>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</si>
  <si>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</si>
  <si>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</si>
  <si>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</si>
  <si>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</si>
  <si>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</si>
  <si>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</si>
  <si>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</si>
  <si>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</si>
  <si>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</si>
  <si>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</si>
  <si>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</si>
  <si>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</si>
  <si>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</si>
  <si>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</si>
  <si>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</si>
  <si>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</si>
  <si>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</si>
  <si>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Nombre del Ente Público: JUNTA MUNICIPAL AGUA Y SANEAMIENTO DE BUENAVENTURA </t>
  </si>
  <si>
    <t>Del  1 de Enero al 31 de Diciembre del 2022</t>
  </si>
  <si>
    <t xml:space="preserve"> </t>
  </si>
  <si>
    <t xml:space="preserve">C.HILDA VEGA BASOCO </t>
  </si>
  <si>
    <t>DIRECTORA FINANCIERA</t>
  </si>
  <si>
    <t>DIRECTORA EJECUTIVA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</si>
  <si>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</si>
  <si>
    <t xml:space="preserve">ING.DORA MINEE ARREOLA DOZAL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</si>
</sst>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Tahoma"/>
      <family val="2"/>
    </font>
    <font>
      <sz val="8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6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A13" workbookViewId="0">
      <selection activeCell="I9" sqref="I9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3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7497905</v>
      </c>
      <c r="D8" s="18">
        <f>SUM(D9:D16)</f>
        <v>2559</v>
      </c>
      <c r="E8" s="21">
        <f t="shared" ref="E8:E16" si="0">C8+D8</f>
        <v>7500464</v>
      </c>
      <c r="F8" s="18">
        <f>SUM(F9:F16)</f>
        <v>7086567</v>
      </c>
      <c r="G8" s="21">
        <f>SUM(G9:G16)</f>
        <v>7086567</v>
      </c>
      <c r="H8" s="5">
        <f t="shared" ref="H8:H16" si="1">G8-C8</f>
        <v>-411338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7346898</v>
      </c>
      <c r="D12" s="19">
        <v>1091</v>
      </c>
      <c r="E12" s="23">
        <f t="shared" si="0"/>
        <v>7347989</v>
      </c>
      <c r="F12" s="19">
        <v>6802688</v>
      </c>
      <c r="G12" s="22">
        <v>6802688</v>
      </c>
      <c r="H12" s="7">
        <f t="shared" si="1"/>
        <v>-544210</v>
      </c>
    </row>
    <row r="13" spans="2:8" x14ac:dyDescent="0.2">
      <c r="B13" s="9" t="s">
        <v>18</v>
      </c>
      <c r="C13" s="22">
        <v>7773</v>
      </c>
      <c r="D13" s="19">
        <v>76</v>
      </c>
      <c r="E13" s="23">
        <f t="shared" si="0"/>
        <v>7849</v>
      </c>
      <c r="F13" s="19">
        <v>18087</v>
      </c>
      <c r="G13" s="22">
        <v>18087</v>
      </c>
      <c r="H13" s="7">
        <f t="shared" si="1"/>
        <v>10314</v>
      </c>
    </row>
    <row r="14" spans="2:8" x14ac:dyDescent="0.2">
      <c r="B14" s="9" t="s">
        <v>19</v>
      </c>
      <c r="C14" s="22">
        <v>132</v>
      </c>
      <c r="D14" s="19">
        <v>2</v>
      </c>
      <c r="E14" s="23">
        <f t="shared" si="0"/>
        <v>134</v>
      </c>
      <c r="F14" s="19">
        <v>500</v>
      </c>
      <c r="G14" s="22">
        <v>500</v>
      </c>
      <c r="H14" s="7">
        <f t="shared" si="1"/>
        <v>368</v>
      </c>
    </row>
    <row r="15" spans="2:8" ht="24" x14ac:dyDescent="0.2">
      <c r="B15" s="6" t="s">
        <v>21</v>
      </c>
      <c r="C15" s="22">
        <v>143102</v>
      </c>
      <c r="D15" s="19">
        <v>1390</v>
      </c>
      <c r="E15" s="23">
        <f t="shared" si="0"/>
        <v>144492</v>
      </c>
      <c r="F15" s="19">
        <v>265292</v>
      </c>
      <c r="G15" s="22">
        <v>265292</v>
      </c>
      <c r="H15" s="7">
        <f t="shared" si="1"/>
        <v>122190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411384</v>
      </c>
      <c r="D18" s="18">
        <f>SUM(D19:D22)</f>
        <v>28508</v>
      </c>
      <c r="E18" s="21">
        <f>C18+D18</f>
        <v>439892</v>
      </c>
      <c r="F18" s="18">
        <f>SUM(F19:F22)</f>
        <v>277543</v>
      </c>
      <c r="G18" s="21">
        <f>SUM(G19:G22)</f>
        <v>277543</v>
      </c>
      <c r="H18" s="5">
        <f>G18-C18</f>
        <v>-133841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411384</v>
      </c>
      <c r="D21" s="19">
        <v>28508</v>
      </c>
      <c r="E21" s="23">
        <f>C21+D21</f>
        <v>439892</v>
      </c>
      <c r="F21" s="19">
        <v>277543</v>
      </c>
      <c r="G21" s="22">
        <v>277543</v>
      </c>
      <c r="H21" s="7">
        <f>G21-C21</f>
        <v>-133841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7909289</v>
      </c>
      <c r="D26" s="26">
        <f>SUM(D24,D18,D8)</f>
        <v>31067</v>
      </c>
      <c r="E26" s="15">
        <f>SUM(D26,C26)</f>
        <v>7940356</v>
      </c>
      <c r="F26" s="26">
        <f>SUM(F24,F18,F8)</f>
        <v>7364110</v>
      </c>
      <c r="G26" s="15">
        <f>SUM(G24,G18,G8)</f>
        <v>7364110</v>
      </c>
      <c r="H26" s="28">
        <f>SUM(G26-C26)</f>
        <v>-545179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31</v>
      </c>
    </row>
    <row r="32" spans="2:8" s="3" customFormat="1" x14ac:dyDescent="0.2"/>
    <row r="33" spans="2:7" s="3" customFormat="1" x14ac:dyDescent="0.2"/>
    <row r="34" spans="2:7" s="3" customFormat="1" x14ac:dyDescent="0.2">
      <c r="B34" s="52"/>
      <c r="C34" s="53"/>
      <c r="D34" s="53"/>
      <c r="E34" s="52"/>
      <c r="F34" s="52"/>
      <c r="G34" s="52"/>
    </row>
    <row r="35" spans="2:7" s="3" customFormat="1" x14ac:dyDescent="0.2">
      <c r="B35" s="54" t="s">
        <v>32</v>
      </c>
      <c r="C35" s="53"/>
      <c r="D35" s="53"/>
      <c r="E35" s="54" t="s">
        <v>36</v>
      </c>
      <c r="F35" s="53"/>
      <c r="G35" s="53"/>
    </row>
    <row r="36" spans="2:7" s="3" customFormat="1" x14ac:dyDescent="0.2">
      <c r="B36" s="53" t="s">
        <v>33</v>
      </c>
      <c r="C36" s="53"/>
      <c r="D36" s="53"/>
      <c r="E36" s="53" t="s">
        <v>34</v>
      </c>
      <c r="F36" s="53"/>
      <c r="G36" s="53"/>
    </row>
    <row r="37" spans="2:7" s="3" customFormat="1" x14ac:dyDescent="0.2">
      <c r="B37" s="49"/>
      <c r="C37" s="48"/>
      <c r="D37" s="49"/>
      <c r="E37" s="49"/>
    </row>
    <row r="38" spans="2:7" s="3" customFormat="1" ht="14.25" x14ac:dyDescent="0.2">
      <c r="B38" s="50" t="s">
        <v>35</v>
      </c>
      <c r="C38" s="48"/>
      <c r="D38" s="49"/>
      <c r="E38" s="49"/>
    </row>
    <row r="39" spans="2:7" s="3" customFormat="1" ht="15" x14ac:dyDescent="0.2">
      <c r="B39" s="51"/>
      <c r="C39" s="48"/>
      <c r="D39" s="49"/>
      <c r="E39" s="49"/>
    </row>
    <row r="40" spans="2:7" s="3" customFormat="1" x14ac:dyDescent="0.2"/>
    <row r="41" spans="2:7" s="3" customFormat="1" x14ac:dyDescent="0.2"/>
    <row r="42" spans="2:7" s="3" customFormat="1" x14ac:dyDescent="0.2"/>
    <row r="43" spans="2:7" s="3" customFormat="1" x14ac:dyDescent="0.2"/>
    <row r="44" spans="2:7" s="3" customFormat="1" x14ac:dyDescent="0.2"/>
    <row r="45" spans="2:7" s="3" customFormat="1" x14ac:dyDescent="0.2"/>
    <row r="46" spans="2:7" s="3" customFormat="1" x14ac:dyDescent="0.2"/>
    <row r="47" spans="2:7" s="3" customFormat="1" x14ac:dyDescent="0.2"/>
    <row r="48" spans="2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dcterms:created xsi:type="dcterms:W3CDTF">2019-12-05T18:23:32Z</dcterms:created>
  <dcterms:modified xsi:type="dcterms:W3CDTF">2023-01-30T23:42:45Z</dcterms:modified>
</cp:coreProperties>
</file>